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Expense Worksheet" sheetId="1" r:id="rId1"/>
    <sheet name="Hourly Rate Worksheet" sheetId="2" r:id="rId2"/>
    <sheet name="Project Results Worksheet" sheetId="3" r:id="rId3"/>
  </sheets>
  <definedNames>
    <definedName name="_expense_type" localSheetId="0">'Expense Worksheet'!#REF!</definedName>
    <definedName name="_ExpenseType" comment="Used to define the type of expense">'Expense Worksheet'!#REF!</definedName>
    <definedName name="_expenseTypes">'Expense Worksheet'!#REF!</definedName>
    <definedName name="_MyExpenseType">'Expense Worksheet'!#REF!</definedName>
    <definedName name="_MyExpenseTypes" localSheetId="0">'Expense Worksheet'!#REF!</definedName>
    <definedName name="Business_Only">'Expense Worksheet'!#REF!</definedName>
  </definedNames>
  <calcPr fullCalcOnLoad="1"/>
</workbook>
</file>

<file path=xl/sharedStrings.xml><?xml version="1.0" encoding="utf-8"?>
<sst xmlns="http://schemas.openxmlformats.org/spreadsheetml/2006/main" count="52" uniqueCount="37">
  <si>
    <t>Client</t>
  </si>
  <si>
    <t>Item</t>
  </si>
  <si>
    <t>Hourly Rate</t>
  </si>
  <si>
    <t>Cushion</t>
  </si>
  <si>
    <t>Fee quoted</t>
  </si>
  <si>
    <t>Actual Cost</t>
  </si>
  <si>
    <t>Profit</t>
  </si>
  <si>
    <t>Comments</t>
  </si>
  <si>
    <t>Lessons Learned</t>
  </si>
  <si>
    <t>Est. Hrs</t>
  </si>
  <si>
    <t>Act Hrs</t>
  </si>
  <si>
    <t># of Revs</t>
  </si>
  <si>
    <t>Track Time/Price per Actual Projects</t>
  </si>
  <si>
    <t>Monthly Expenses</t>
  </si>
  <si>
    <t>Water Bill</t>
  </si>
  <si>
    <t>Electricity Bill</t>
  </si>
  <si>
    <t>Gas Bill</t>
  </si>
  <si>
    <t>Phone Bill</t>
  </si>
  <si>
    <t>Car insurance</t>
  </si>
  <si>
    <t>Groceries/sundries</t>
  </si>
  <si>
    <t>House Payment-Mortgage/Rent</t>
  </si>
  <si>
    <t>Billable Hours/Month</t>
  </si>
  <si>
    <t>Tax Rate</t>
  </si>
  <si>
    <t>Est. Taxes</t>
  </si>
  <si>
    <t>Expense + Profit</t>
  </si>
  <si>
    <t>Profit Desired</t>
  </si>
  <si>
    <t>Monthly Total</t>
  </si>
  <si>
    <t>Total Expenses</t>
  </si>
  <si>
    <t>Expense Name</t>
  </si>
  <si>
    <t>Internet/cable/TV bill</t>
  </si>
  <si>
    <t>Min. Hourly Rate</t>
  </si>
  <si>
    <t>Web Hosting</t>
  </si>
  <si>
    <t>Business subscription 1</t>
  </si>
  <si>
    <t>Vehicle Gas/Maintenance</t>
  </si>
  <si>
    <t>Professional dues</t>
  </si>
  <si>
    <t>Monthly Amount</t>
  </si>
  <si>
    <t>Advertising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</si>
</sst>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9">
    <font>
      <sz val="11"/>
      <color theme="1"/>
      <name val="Calibri"/>
      <family val="2"/>
    </font>
    <font>
      <sz val="11"/>
      <color indexed="8"/>
      <name val="Calibri"/>
      <family val="2"/>
    </font>
    <font>
      <b/>
      <u val="single"/>
      <sz val="11"/>
      <color indexed="8"/>
      <name val="Calibri"/>
      <family val="2"/>
    </font>
    <font>
      <b/>
      <i/>
      <sz val="11"/>
      <color indexed="8"/>
      <name val="Calibri"/>
      <family val="2"/>
    </font>
    <font>
      <b/>
      <sz val="12"/>
      <color indexed="8"/>
      <name val="Calibri"/>
      <family val="2"/>
    </font>
    <font>
      <sz val="12"/>
      <color indexed="8"/>
      <name val="Calibri"/>
      <family val="2"/>
    </font>
    <font>
      <b/>
      <sz val="14"/>
      <color indexed="8"/>
      <name val="Calibri"/>
      <family val="2"/>
    </font>
    <font>
      <sz val="14"/>
      <color indexed="8"/>
      <name val="Calibri"/>
      <family val="2"/>
    </font>
    <font>
      <b/>
      <i/>
      <u val="single"/>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1"/>
      <color theme="1"/>
      <name val="Calibri"/>
      <family val="2"/>
    </font>
    <font>
      <sz val="12"/>
      <color theme="1"/>
      <name val="Calibri"/>
      <family val="2"/>
    </font>
    <font>
      <b/>
      <sz val="14"/>
      <color theme="1"/>
      <name val="Calibri"/>
      <family val="2"/>
    </font>
    <font>
      <sz val="14"/>
      <color theme="1"/>
      <name val="Calibri"/>
      <family val="2"/>
    </font>
    <font>
      <b/>
      <sz val="12"/>
      <color theme="1"/>
      <name val="Calibri"/>
      <family val="2"/>
    </font>
    <font>
      <b/>
      <i/>
      <u val="single"/>
      <sz val="12"/>
      <color theme="1"/>
      <name val="Calibri"/>
      <family val="2"/>
    </font>
    <font>
      <b/>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0">
    <xf numFmtId="0" fontId="0" fillId="0" borderId="0" xfId="0" applyFont="1" applyAlignment="1">
      <alignment/>
    </xf>
    <xf numFmtId="0" fontId="0" fillId="0" borderId="0" xfId="0" applyAlignment="1">
      <alignment/>
    </xf>
    <xf numFmtId="0" fontId="42" fillId="0" borderId="0" xfId="0" applyFont="1" applyAlignment="1">
      <alignment horizontal="center" vertical="center" wrapText="1"/>
    </xf>
    <xf numFmtId="0" fontId="43" fillId="0" borderId="0" xfId="0" applyFont="1" applyAlignment="1">
      <alignment/>
    </xf>
    <xf numFmtId="49" fontId="44" fillId="0" borderId="0" xfId="0" applyNumberFormat="1" applyFont="1" applyAlignment="1">
      <alignment horizontal="center"/>
    </xf>
    <xf numFmtId="164" fontId="45" fillId="0" borderId="0" xfId="0" applyNumberFormat="1" applyFont="1" applyAlignment="1">
      <alignment/>
    </xf>
    <xf numFmtId="0" fontId="45" fillId="0" borderId="0" xfId="0" applyFont="1" applyAlignment="1">
      <alignment/>
    </xf>
    <xf numFmtId="44" fontId="43" fillId="0" borderId="0" xfId="0" applyNumberFormat="1" applyFont="1" applyAlignment="1">
      <alignment/>
    </xf>
    <xf numFmtId="44" fontId="46" fillId="0" borderId="0" xfId="0" applyNumberFormat="1" applyFont="1" applyAlignment="1">
      <alignment/>
    </xf>
    <xf numFmtId="0" fontId="46" fillId="0" borderId="0" xfId="0" applyFont="1" applyAlignment="1">
      <alignment/>
    </xf>
    <xf numFmtId="0" fontId="47" fillId="33" borderId="0" xfId="0" applyFont="1" applyFill="1" applyAlignment="1">
      <alignment/>
    </xf>
    <xf numFmtId="44" fontId="46" fillId="33" borderId="0" xfId="0" applyNumberFormat="1" applyFont="1" applyFill="1" applyAlignment="1">
      <alignment/>
    </xf>
    <xf numFmtId="0" fontId="46" fillId="33" borderId="0" xfId="0" applyFont="1" applyFill="1" applyAlignment="1">
      <alignment/>
    </xf>
    <xf numFmtId="1" fontId="45" fillId="0" borderId="0" xfId="0" applyNumberFormat="1" applyFont="1" applyAlignment="1">
      <alignment horizontal="center"/>
    </xf>
    <xf numFmtId="0" fontId="45" fillId="0" borderId="0" xfId="0" applyFont="1" applyAlignment="1">
      <alignment horizontal="center"/>
    </xf>
    <xf numFmtId="10" fontId="45" fillId="0" borderId="0" xfId="0" applyNumberFormat="1" applyFont="1" applyAlignment="1">
      <alignment horizontal="center"/>
    </xf>
    <xf numFmtId="0" fontId="43" fillId="0" borderId="0" xfId="0" applyFont="1" applyAlignment="1" applyProtection="1">
      <alignment/>
      <protection locked="0"/>
    </xf>
    <xf numFmtId="44" fontId="43" fillId="0" borderId="0" xfId="0" applyNumberFormat="1" applyFont="1" applyAlignment="1" applyProtection="1">
      <alignment/>
      <protection locked="0"/>
    </xf>
    <xf numFmtId="49" fontId="44" fillId="0" borderId="10" xfId="0" applyNumberFormat="1" applyFont="1" applyBorder="1" applyAlignment="1">
      <alignment horizontal="center"/>
    </xf>
    <xf numFmtId="49" fontId="44" fillId="0" borderId="11" xfId="0" applyNumberFormat="1" applyFont="1" applyBorder="1" applyAlignment="1">
      <alignment horizontal="center"/>
    </xf>
    <xf numFmtId="10" fontId="44" fillId="0" borderId="11" xfId="0" applyNumberFormat="1" applyFont="1" applyBorder="1" applyAlignment="1">
      <alignment horizontal="center"/>
    </xf>
    <xf numFmtId="1" fontId="44" fillId="0" borderId="11" xfId="0" applyNumberFormat="1" applyFont="1" applyBorder="1" applyAlignment="1">
      <alignment horizontal="center"/>
    </xf>
    <xf numFmtId="49" fontId="44" fillId="0" borderId="12" xfId="0" applyNumberFormat="1" applyFont="1" applyBorder="1" applyAlignment="1">
      <alignment horizontal="center"/>
    </xf>
    <xf numFmtId="164" fontId="45" fillId="0" borderId="13" xfId="0" applyNumberFormat="1" applyFont="1" applyBorder="1" applyAlignment="1" applyProtection="1">
      <alignment/>
      <protection/>
    </xf>
    <xf numFmtId="10" fontId="45" fillId="13" borderId="14" xfId="0" applyNumberFormat="1" applyFont="1" applyFill="1" applyBorder="1" applyAlignment="1" applyProtection="1">
      <alignment horizontal="center"/>
      <protection locked="0"/>
    </xf>
    <xf numFmtId="164" fontId="45" fillId="0" borderId="14" xfId="0" applyNumberFormat="1" applyFont="1" applyBorder="1" applyAlignment="1" applyProtection="1">
      <alignment/>
      <protection/>
    </xf>
    <xf numFmtId="164" fontId="44" fillId="0" borderId="14" xfId="0" applyNumberFormat="1" applyFont="1" applyBorder="1" applyAlignment="1" applyProtection="1">
      <alignment/>
      <protection/>
    </xf>
    <xf numFmtId="1" fontId="45" fillId="13" borderId="14" xfId="0" applyNumberFormat="1" applyFont="1" applyFill="1" applyBorder="1" applyAlignment="1" applyProtection="1">
      <alignment horizontal="center"/>
      <protection locked="0"/>
    </xf>
    <xf numFmtId="164" fontId="44" fillId="33" borderId="15" xfId="0" applyNumberFormat="1" applyFont="1" applyFill="1" applyBorder="1" applyAlignment="1">
      <alignment/>
    </xf>
    <xf numFmtId="0" fontId="48"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9525</xdr:colOff>
      <xdr:row>1</xdr:row>
      <xdr:rowOff>152400</xdr:rowOff>
    </xdr:from>
    <xdr:ext cx="4714875" cy="5353050"/>
    <xdr:sp>
      <xdr:nvSpPr>
        <xdr:cNvPr id="1" name="TextBox 1"/>
        <xdr:cNvSpPr txBox="1">
          <a:spLocks noChangeArrowheads="1"/>
        </xdr:cNvSpPr>
      </xdr:nvSpPr>
      <xdr:spPr>
        <a:xfrm>
          <a:off x="4733925" y="352425"/>
          <a:ext cx="4714875" cy="5353050"/>
        </a:xfrm>
        <a:prstGeom prst="rect">
          <a:avLst/>
        </a:prstGeom>
        <a:solidFill>
          <a:srgbClr val="FFFFFF"/>
        </a:solidFill>
        <a:ln w="9525" cmpd="sng">
          <a:solidFill>
            <a:srgbClr val="2F5597"/>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Fill out this sheet first.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Enter all of your monthly expenses here. If you pay</a:t>
          </a:r>
          <a:r>
            <a:rPr lang="en-US" cap="none" sz="1400" b="0" i="0" u="none" baseline="0">
              <a:solidFill>
                <a:srgbClr val="000000"/>
              </a:solidFill>
              <a:latin typeface="Calibri"/>
              <a:ea typeface="Calibri"/>
              <a:cs typeface="Calibri"/>
            </a:rPr>
            <a:t> yearly, you can estimate by dividing the total for the expense by 12. If paid weekly, multiply by four. Estimate a monthly value for quarterly and bi-annual expenses as well.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You can change the name of the example expenses shown to match your own. The example amounts can also be changed to match your expenses. Clear any you don't need.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It is not necessary to fill in all the rows. Just clear the entries in rows you don't need. Select the cell(s), right click and choose "clear contents."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The Total</a:t>
          </a:r>
          <a:r>
            <a:rPr lang="en-US" cap="none" sz="1400" b="0" i="0" u="none" baseline="0">
              <a:solidFill>
                <a:srgbClr val="000000"/>
              </a:solidFill>
              <a:latin typeface="Calibri"/>
              <a:ea typeface="Calibri"/>
              <a:cs typeface="Calibri"/>
            </a:rPr>
            <a:t> Expenses value is automatically calculated. This is used for the Hourly Rate Worksheet and will automatically update there. Should you enter additional expenses, the entire Hourly Rate Worksheet will update to reflect the changes.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As shown, you can leave a blank row to separate business expenses from personal expenses. Leaving a value blank will not affect the end result.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8</xdr:row>
      <xdr:rowOff>0</xdr:rowOff>
    </xdr:from>
    <xdr:ext cx="5943600" cy="3943350"/>
    <xdr:sp>
      <xdr:nvSpPr>
        <xdr:cNvPr id="1" name="TextBox 1"/>
        <xdr:cNvSpPr txBox="1">
          <a:spLocks noChangeArrowheads="1"/>
        </xdr:cNvSpPr>
      </xdr:nvSpPr>
      <xdr:spPr>
        <a:xfrm>
          <a:off x="1790700" y="1847850"/>
          <a:ext cx="5943600" cy="3943350"/>
        </a:xfrm>
        <a:prstGeom prst="rect">
          <a:avLst/>
        </a:prstGeom>
        <a:solidFill>
          <a:srgbClr val="FFFFFF"/>
        </a:solidFill>
        <a:ln w="9525" cmpd="sng">
          <a:solidFill>
            <a:srgbClr val="8FAAD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Use this page after</a:t>
          </a:r>
          <a:r>
            <a:rPr lang="en-US" cap="none" sz="1400" b="1" i="0" u="none" baseline="0">
              <a:solidFill>
                <a:srgbClr val="000000"/>
              </a:solidFill>
              <a:latin typeface="Calibri"/>
              <a:ea typeface="Calibri"/>
              <a:cs typeface="Calibri"/>
            </a:rPr>
            <a:t> you fill in the Expense Worksheet.</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In</a:t>
          </a:r>
          <a:r>
            <a:rPr lang="en-US" cap="none" sz="1400" b="0" i="0" u="none" baseline="0">
              <a:solidFill>
                <a:srgbClr val="000000"/>
              </a:solidFill>
              <a:latin typeface="Calibri"/>
              <a:ea typeface="Calibri"/>
              <a:cs typeface="Calibri"/>
            </a:rPr>
            <a:t> the Green boxes, enter the appropriate values. For percentage values, don't include the percentage symbol. It is added automatically. The values are Profit Desired, Tax Rate and Billable Hours/Monthly.
</a:t>
          </a:r>
          <a:r>
            <a:rPr lang="en-US" cap="none" sz="1400" b="0" i="0" u="none" baseline="0">
              <a:solidFill>
                <a:srgbClr val="000000"/>
              </a:solidFill>
              <a:latin typeface="Calibri"/>
              <a:ea typeface="Calibri"/>
              <a:cs typeface="Calibri"/>
            </a:rPr>
            <a:t>
</a:t>
          </a:r>
          <a:r>
            <a:rPr lang="en-US" cap="none" sz="1400" b="0" i="1" u="none" baseline="0">
              <a:solidFill>
                <a:srgbClr val="000000"/>
              </a:solidFill>
              <a:latin typeface="Calibri"/>
              <a:ea typeface="Calibri"/>
              <a:cs typeface="Calibri"/>
            </a:rPr>
            <a:t>Remember that the billable hours are monthly, not weekly and are based on a 4-week month.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The Minimum Hourly Rate is shown in the Yellow box.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The Monthly Expense entry comes from the Expense Worksheet calculations. If you change a value on the expense worksheet, it automatically updates this page and recalculates the minimum hourly rate.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There are two calculation sets. You can change either one to see what effect it has on the Minimum Hourly Rate. You can compare it with the other. Change the entries in the green boxes on either one to see the differences.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B33"/>
  <sheetViews>
    <sheetView tabSelected="1" zoomScalePageLayoutView="0" workbookViewId="0" topLeftCell="A1">
      <selection activeCell="B32" sqref="B32"/>
    </sheetView>
  </sheetViews>
  <sheetFormatPr defaultColWidth="9.140625" defaultRowHeight="15"/>
  <cols>
    <col min="1" max="1" width="32.8515625" style="3" bestFit="1" customWidth="1"/>
    <col min="2" max="2" width="19.7109375" style="7" bestFit="1" customWidth="1"/>
    <col min="3" max="16384" width="9.140625" style="3" customWidth="1"/>
  </cols>
  <sheetData>
    <row r="1" ht="15.75">
      <c r="A1" s="10" t="s">
        <v>13</v>
      </c>
    </row>
    <row r="2" spans="1:2" s="9" customFormat="1" ht="15.75">
      <c r="A2" s="9" t="s">
        <v>28</v>
      </c>
      <c r="B2" s="8" t="s">
        <v>35</v>
      </c>
    </row>
    <row r="3" spans="1:2" ht="15.75">
      <c r="A3" s="16" t="s">
        <v>20</v>
      </c>
      <c r="B3" s="17">
        <v>700</v>
      </c>
    </row>
    <row r="4" spans="1:2" ht="15.75">
      <c r="A4" s="16" t="s">
        <v>15</v>
      </c>
      <c r="B4" s="17">
        <v>100</v>
      </c>
    </row>
    <row r="5" spans="1:2" ht="15.75">
      <c r="A5" s="16" t="s">
        <v>14</v>
      </c>
      <c r="B5" s="17">
        <v>200</v>
      </c>
    </row>
    <row r="6" spans="1:2" ht="15.75">
      <c r="A6" s="16" t="s">
        <v>16</v>
      </c>
      <c r="B6" s="17">
        <v>120</v>
      </c>
    </row>
    <row r="7" spans="1:2" ht="15.75">
      <c r="A7" s="16" t="s">
        <v>29</v>
      </c>
      <c r="B7" s="17">
        <v>200</v>
      </c>
    </row>
    <row r="8" spans="1:2" ht="15.75">
      <c r="A8" s="16" t="s">
        <v>17</v>
      </c>
      <c r="B8" s="17">
        <v>200</v>
      </c>
    </row>
    <row r="9" spans="1:2" ht="15.75">
      <c r="A9" s="16" t="s">
        <v>18</v>
      </c>
      <c r="B9" s="17">
        <v>200</v>
      </c>
    </row>
    <row r="10" spans="1:2" ht="15.75">
      <c r="A10" s="16" t="s">
        <v>33</v>
      </c>
      <c r="B10" s="17">
        <v>200</v>
      </c>
    </row>
    <row r="11" spans="1:2" ht="15.75">
      <c r="A11" s="16" t="s">
        <v>19</v>
      </c>
      <c r="B11" s="17">
        <v>200</v>
      </c>
    </row>
    <row r="12" spans="1:2" ht="15.75">
      <c r="A12" s="16" t="s">
        <v>31</v>
      </c>
      <c r="B12" s="17">
        <v>200</v>
      </c>
    </row>
    <row r="13" spans="1:2" ht="15.75">
      <c r="A13" s="16" t="s">
        <v>32</v>
      </c>
      <c r="B13" s="17">
        <v>200</v>
      </c>
    </row>
    <row r="14" spans="1:2" ht="15.75">
      <c r="A14" s="16" t="s">
        <v>34</v>
      </c>
      <c r="B14" s="17">
        <v>200</v>
      </c>
    </row>
    <row r="15" spans="1:2" ht="15.75">
      <c r="A15" s="16" t="s">
        <v>36</v>
      </c>
      <c r="B15" s="17">
        <v>200</v>
      </c>
    </row>
    <row r="16" spans="1:2" ht="15.75">
      <c r="A16" s="16" t="s">
        <v>28</v>
      </c>
      <c r="B16" s="17">
        <v>150</v>
      </c>
    </row>
    <row r="17" spans="1:2" ht="15.75">
      <c r="A17" s="16"/>
      <c r="B17" s="17"/>
    </row>
    <row r="18" spans="1:2" ht="15.75">
      <c r="A18" s="16" t="s">
        <v>28</v>
      </c>
      <c r="B18" s="17">
        <v>200</v>
      </c>
    </row>
    <row r="19" spans="1:2" ht="15.75">
      <c r="A19" s="16" t="s">
        <v>28</v>
      </c>
      <c r="B19" s="17">
        <v>200</v>
      </c>
    </row>
    <row r="20" spans="1:2" ht="15.75">
      <c r="A20" s="16" t="s">
        <v>28</v>
      </c>
      <c r="B20" s="17">
        <v>200</v>
      </c>
    </row>
    <row r="21" spans="1:2" ht="15.75">
      <c r="A21" s="16" t="s">
        <v>28</v>
      </c>
      <c r="B21" s="17">
        <v>200</v>
      </c>
    </row>
    <row r="22" spans="1:2" ht="15.75">
      <c r="A22" s="16" t="s">
        <v>28</v>
      </c>
      <c r="B22" s="17">
        <v>150</v>
      </c>
    </row>
    <row r="23" spans="1:2" ht="15.75">
      <c r="A23" s="16"/>
      <c r="B23" s="17"/>
    </row>
    <row r="24" spans="1:2" ht="15.75">
      <c r="A24" s="16"/>
      <c r="B24" s="17"/>
    </row>
    <row r="25" spans="1:2" ht="15.75">
      <c r="A25" s="16"/>
      <c r="B25" s="17"/>
    </row>
    <row r="26" spans="1:2" ht="15.75">
      <c r="A26" s="16"/>
      <c r="B26" s="17"/>
    </row>
    <row r="27" spans="1:2" ht="15.75">
      <c r="A27" s="16"/>
      <c r="B27" s="17"/>
    </row>
    <row r="28" spans="1:2" ht="15.75">
      <c r="A28" s="16"/>
      <c r="B28" s="17"/>
    </row>
    <row r="29" spans="1:2" ht="15.75">
      <c r="A29" s="16"/>
      <c r="B29" s="17"/>
    </row>
    <row r="30" spans="1:2" ht="15.75">
      <c r="A30" s="16"/>
      <c r="B30" s="17"/>
    </row>
    <row r="31" spans="1:2" ht="15.75">
      <c r="A31" s="16"/>
      <c r="B31" s="17"/>
    </row>
    <row r="32" spans="1:2" ht="15.75">
      <c r="A32" s="16"/>
      <c r="B32" s="17"/>
    </row>
    <row r="33" spans="1:2" ht="15.75">
      <c r="A33" s="12" t="s">
        <v>27</v>
      </c>
      <c r="B33" s="11">
        <f>SUM(B3:B32)</f>
        <v>4020</v>
      </c>
    </row>
  </sheetData>
  <sheetProtection sheet="1" objects="1" scenarios="1" selectLockedCells="1"/>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sheetPr>
    <tabColor theme="4" tint="0.39998000860214233"/>
  </sheetPr>
  <dimension ref="B2:I7"/>
  <sheetViews>
    <sheetView zoomScalePageLayoutView="0" workbookViewId="0" topLeftCell="A1">
      <selection activeCell="C7" sqref="C7"/>
    </sheetView>
  </sheetViews>
  <sheetFormatPr defaultColWidth="9.140625" defaultRowHeight="15"/>
  <cols>
    <col min="1" max="1" width="4.140625" style="6" customWidth="1"/>
    <col min="2" max="2" width="22.57421875" style="6" bestFit="1" customWidth="1"/>
    <col min="3" max="3" width="22.57421875" style="14" customWidth="1"/>
    <col min="4" max="4" width="19.8515625" style="6" bestFit="1" customWidth="1"/>
    <col min="5" max="5" width="15.140625" style="15" customWidth="1"/>
    <col min="6" max="6" width="13.421875" style="6" customWidth="1"/>
    <col min="7" max="7" width="18.421875" style="6" customWidth="1"/>
    <col min="8" max="8" width="26.57421875" style="13" bestFit="1" customWidth="1"/>
    <col min="9" max="9" width="20.8515625" style="6" bestFit="1" customWidth="1"/>
    <col min="10" max="16384" width="9.140625" style="6" customWidth="1"/>
  </cols>
  <sheetData>
    <row r="1" ht="19.5" thickBot="1"/>
    <row r="2" spans="2:9" s="4" customFormat="1" ht="18.75">
      <c r="B2" s="18" t="s">
        <v>13</v>
      </c>
      <c r="C2" s="19" t="s">
        <v>25</v>
      </c>
      <c r="D2" s="19" t="s">
        <v>24</v>
      </c>
      <c r="E2" s="20" t="s">
        <v>22</v>
      </c>
      <c r="F2" s="19" t="s">
        <v>23</v>
      </c>
      <c r="G2" s="19" t="s">
        <v>26</v>
      </c>
      <c r="H2" s="21" t="s">
        <v>21</v>
      </c>
      <c r="I2" s="22" t="s">
        <v>30</v>
      </c>
    </row>
    <row r="3" spans="2:9" s="5" customFormat="1" ht="19.5" thickBot="1">
      <c r="B3" s="23">
        <f>'Expense Worksheet'!B33</f>
        <v>4020</v>
      </c>
      <c r="C3" s="24">
        <v>0.2</v>
      </c>
      <c r="D3" s="25">
        <f>B3*C3+B3</f>
        <v>4824</v>
      </c>
      <c r="E3" s="24">
        <v>0.25</v>
      </c>
      <c r="F3" s="25">
        <f>D3*E3</f>
        <v>1206</v>
      </c>
      <c r="G3" s="26">
        <f>D3+F3</f>
        <v>6030</v>
      </c>
      <c r="H3" s="27">
        <v>80</v>
      </c>
      <c r="I3" s="28">
        <f>G3/H3</f>
        <v>75.375</v>
      </c>
    </row>
    <row r="5" ht="19.5" thickBot="1"/>
    <row r="6" spans="2:9" s="4" customFormat="1" ht="18.75">
      <c r="B6" s="18" t="s">
        <v>13</v>
      </c>
      <c r="C6" s="19" t="s">
        <v>25</v>
      </c>
      <c r="D6" s="19" t="s">
        <v>24</v>
      </c>
      <c r="E6" s="20" t="s">
        <v>22</v>
      </c>
      <c r="F6" s="19" t="s">
        <v>23</v>
      </c>
      <c r="G6" s="19" t="s">
        <v>26</v>
      </c>
      <c r="H6" s="21" t="s">
        <v>21</v>
      </c>
      <c r="I6" s="22" t="s">
        <v>30</v>
      </c>
    </row>
    <row r="7" spans="2:9" s="5" customFormat="1" ht="19.5" thickBot="1">
      <c r="B7" s="23">
        <f>'Expense Worksheet'!B33</f>
        <v>4020</v>
      </c>
      <c r="C7" s="24">
        <v>0.3</v>
      </c>
      <c r="D7" s="25">
        <f>B7*C7+B7</f>
        <v>5226</v>
      </c>
      <c r="E7" s="24">
        <v>0.25</v>
      </c>
      <c r="F7" s="25">
        <f>D7*E7</f>
        <v>1306.5</v>
      </c>
      <c r="G7" s="26">
        <f>D7+F7</f>
        <v>6532.5</v>
      </c>
      <c r="H7" s="27">
        <v>80</v>
      </c>
      <c r="I7" s="28">
        <f>G7/H7</f>
        <v>81.65625</v>
      </c>
    </row>
    <row r="10" ht="18.75"/>
    <row r="11" ht="18.75"/>
    <row r="12" ht="18.75"/>
    <row r="13" ht="18.75"/>
    <row r="14" ht="18.75"/>
    <row r="15" ht="18.75"/>
    <row r="16" ht="18.75"/>
    <row r="17" ht="18.75"/>
    <row r="18" ht="18.75"/>
    <row r="19" ht="18.75"/>
    <row r="20" ht="18.75"/>
    <row r="21" ht="18.75"/>
    <row r="22" ht="18.75"/>
    <row r="23" ht="18.75"/>
    <row r="24" ht="18.75"/>
  </sheetData>
  <sheetProtection sheet="1" objects="1" scenarios="1" selectLockedCells="1"/>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L2"/>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5"/>
  <cols>
    <col min="1" max="1" width="14.00390625" style="1" customWidth="1"/>
    <col min="2" max="2" width="17.8515625" style="1" customWidth="1"/>
    <col min="3" max="3" width="7.28125" style="1" customWidth="1"/>
    <col min="4" max="4" width="12.28125" style="1" customWidth="1"/>
    <col min="5" max="5" width="8.140625" style="1" bestFit="1" customWidth="1"/>
    <col min="6" max="6" width="13.28125" style="1" customWidth="1"/>
    <col min="7" max="7" width="7.57421875" style="1" customWidth="1"/>
    <col min="8" max="8" width="9.7109375" style="1" customWidth="1"/>
    <col min="9" max="9" width="10.8515625" style="1" customWidth="1"/>
    <col min="10" max="10" width="8.7109375" style="1" customWidth="1"/>
    <col min="11" max="11" width="23.00390625" style="1" customWidth="1"/>
    <col min="12" max="12" width="20.7109375" style="1" customWidth="1"/>
    <col min="13" max="16384" width="9.140625" style="1" customWidth="1"/>
  </cols>
  <sheetData>
    <row r="1" spans="1:3" ht="15">
      <c r="A1" s="29" t="s">
        <v>12</v>
      </c>
      <c r="B1" s="29"/>
      <c r="C1" s="29"/>
    </row>
    <row r="2" spans="1:12" s="2" customFormat="1" ht="30">
      <c r="A2" s="2" t="s">
        <v>0</v>
      </c>
      <c r="B2" s="2" t="s">
        <v>1</v>
      </c>
      <c r="C2" s="2" t="s">
        <v>9</v>
      </c>
      <c r="D2" s="2" t="s">
        <v>2</v>
      </c>
      <c r="E2" s="2" t="s">
        <v>3</v>
      </c>
      <c r="F2" s="2" t="s">
        <v>4</v>
      </c>
      <c r="G2" s="2" t="s">
        <v>10</v>
      </c>
      <c r="H2" s="2" t="s">
        <v>11</v>
      </c>
      <c r="I2" s="2" t="s">
        <v>5</v>
      </c>
      <c r="J2" s="2" t="s">
        <v>6</v>
      </c>
      <c r="K2" s="2" t="s">
        <v>7</v>
      </c>
      <c r="L2" s="2" t="s">
        <v>8</v>
      </c>
    </row>
  </sheetData>
  <sheetProtection/>
  <mergeCells count="1">
    <mergeCell ref="A1:C1"/>
  </mergeCells>
  <printOptions/>
  <pageMargins left="0.7" right="0.7" top="0.75" bottom="0.75" header="0.3" footer="0.3"/>
  <pageSetup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Maurer</dc:creator>
  <cp:keywords/>
  <dc:description/>
  <cp:lastModifiedBy>Steve Maurer</cp:lastModifiedBy>
  <cp:lastPrinted>2016-04-25T17:32:12Z</cp:lastPrinted>
  <dcterms:created xsi:type="dcterms:W3CDTF">2016-04-21T02:03:56Z</dcterms:created>
  <dcterms:modified xsi:type="dcterms:W3CDTF">2016-05-02T13:42:11Z</dcterms:modified>
  <cp:category/>
  <cp:version/>
  <cp:contentType/>
  <cp:contentStatus/>
</cp:coreProperties>
</file>